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44525"/>
</workbook>
</file>

<file path=xl/sharedStrings.xml><?xml version="1.0" encoding="utf-8"?>
<sst xmlns="http://schemas.openxmlformats.org/spreadsheetml/2006/main" count="132" uniqueCount="81">
  <si>
    <t>附件1</t>
  </si>
  <si>
    <t>截至2022年末发行的新增政府一般债券情况表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</si>
  <si>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</si>
  <si>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</si>
  <si>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</si>
  <si>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</si>
  <si>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</si>
  <si>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</si>
  <si>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</si>
  <si>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</si>
  <si>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</si>
  <si>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</si>
  <si>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</si>
  <si>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</si>
  <si>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项目所在地区</t>
  </si>
  <si>
    <t>项目总投资</t>
  </si>
  <si>
    <t>项目已实现投资</t>
  </si>
  <si>
    <t>建设进度及运营情况</t>
  </si>
  <si>
    <t>其中：债券资金安排</t>
  </si>
  <si>
    <t>北海市卫生健康委员会</t>
  </si>
  <si>
    <t>2022年新增政府一般债务卫生健康项目</t>
  </si>
  <si>
    <t>新增一般债券</t>
  </si>
  <si>
    <t>北海市妇幼保健院异地搬迁项目</t>
  </si>
  <si>
    <t>北海市海城区西南大道239号</t>
  </si>
  <si>
    <t>已投入使用</t>
  </si>
  <si>
    <t>注：
1.本表由使用一般债券资金的部门逐笔填列后于每年6月底前公开，本次反映2020-2022年末一般债券及对应项目情况。
2.项目所在地区按照标准行政区划名称填写。</t>
  </si>
  <si>
    <t>附件2</t>
  </si>
  <si>
    <t>截至2022年末发行的新增政府专项债券情况表</t>
  </si>
  <si>
    <t>单位：万元</t>
  </si>
  <si>
    <t>债券项目资产类型</t>
  </si>
  <si>
    <t>已取得项目收益</t>
  </si>
  <si>
    <t>形成资产情况</t>
  </si>
  <si>
    <t>北海市妇幼保健</t>
  </si>
  <si>
    <t>2020年广西壮族自治区政府公立医院专项债券（二期）——2020年广西壮族自治区政府专项债券（六期）</t>
  </si>
  <si>
    <t>新增专项债券</t>
  </si>
  <si>
    <t>公共医疗设施</t>
  </si>
  <si>
    <t>已形成资产2.8亿元，包括住院楼、门诊综合楼、医技楼等9个单体建筑，建筑面积共46552.88平方米。</t>
  </si>
  <si>
    <t>2021年广西壮族自治区政府社会领域专项债券（二期）——2021年广西壮族自治区政府专项债券（十三期）</t>
  </si>
  <si>
    <t>已形成资产2.8亿元，包括住院楼、门诊综合楼、医技楼等9个单体建筑，建筑面积共46552.89平方米。</t>
  </si>
  <si>
    <t>2022年广西壮族自治区政府社会领域专项债券（三期）——2022年广西壮族自治区政府专项债券（十四期）</t>
  </si>
  <si>
    <t>北海市妇幼保健院异地搬迁项目能力提升工程</t>
  </si>
  <si>
    <t>已形成资产1.4亿元，包括发热门诊加层改及新建栋科研楼及1座制氧机房，建筑面积共4251.33平方米及购置新院运营所需医疗设备一批。</t>
  </si>
  <si>
    <t>完成发热门诊加层改造胶制氧机房的建设并投入使用，新院区运营所需设备设施已完成采购安装并投入使用，科研楼正在进行内部装饰装修。</t>
  </si>
  <si>
    <t>2022年广西壮族自治区政府社会领域专项债券（四期）——2022年广西壮族自治区政府专项债券（二十五期）</t>
  </si>
  <si>
    <t>已形成资产1.4亿元，包括发热门诊加层改及新建栋科研楼及1座制氧机房，建筑面积共4251.34平方米及购置新院运营所需医疗设备一批。</t>
  </si>
  <si>
    <t>注：本表由使用专项债券资金的部门逐笔填列后于每年6月底前公开，本次反映2020-2022年末专项债券及对应项目情况。</t>
  </si>
  <si>
    <t>附件3</t>
  </si>
  <si>
    <t>截至2022年末发行的新增地方政府一般债券资金收支情况表</t>
  </si>
  <si>
    <t>序号</t>
  </si>
  <si>
    <t>截至2022年末新增一般债券资金收入</t>
  </si>
  <si>
    <t>截至2022年末新增一般债券资金安排的支出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</si>
  <si>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</si>
  <si>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</si>
  <si>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</si>
  <si>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</si>
  <si>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</si>
  <si>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</si>
  <si>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</si>
  <si>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</si>
  <si>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…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</si>
  <si>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</si>
  <si>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</si>
  <si>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</si>
  <si>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</si>
  <si>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</si>
  <si>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</si>
  <si>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</si>
  <si>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</si>
  <si>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</si>
  <si>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</si>
  <si>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</si>
  <si>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</si>
  <si>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</si>
  <si>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</si>
  <si>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</si>
  <si>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</si>
  <si>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附件4</t>
  </si>
  <si>
    <t>截至2022年末发行的新增地方政府专项债券资金收支情况表</t>
  </si>
  <si>
    <t>截至2022年末新增专项债券资金收入</t>
  </si>
  <si>
    <t>截至2022年末新增专项债券资金安排的支出</t>
  </si>
  <si>
    <r>
      <rPr>
        <sz val="10.5"/>
        <color rgb="FF000000"/>
        <rFont val="Microsoft YaHei"/>
        <charset val="134"/>
      </rPr>
      <t>2290402 其他地方自行试点项目收益专项债券收入安排的支出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</si>
</sst>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/m/d;@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sz val="10.5"/>
      <color rgb="FF000000"/>
      <name val="Microsoft YaHei"/>
      <charset val="134"/>
    </font>
    <font>
      <sz val="11"/>
      <color theme="1"/>
      <name val="仿宋_GB2312"/>
      <charset val="134"/>
    </font>
    <font>
      <sz val="11"/>
      <color rgb="FF00000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1"/>
      <name val="Arial"/>
      <charset val="134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8000860214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Protection="0"/>
    <xf numFmtId="0" fontId="0" fillId="3" borderId="0" applyNumberFormat="0" applyBorder="0" applyProtection="0"/>
    <xf numFmtId="0" fontId="16" fillId="6" borderId="3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10" borderId="0" applyNumberFormat="0" applyBorder="0" applyProtection="0"/>
    <xf numFmtId="0" fontId="20" fillId="11" borderId="0" applyNumberFormat="0" applyBorder="0" applyProtection="0"/>
    <xf numFmtId="43" fontId="0" fillId="0" borderId="0" applyFont="0" applyFill="0" applyBorder="0" applyProtection="0"/>
    <xf numFmtId="0" fontId="13" fillId="15" borderId="0" applyNumberFormat="0" applyBorder="0" applyProtection="0"/>
    <xf numFmtId="0" fontId="22" fillId="0" borderId="0" applyNumberFormat="0" applyFill="0" applyBorder="0" applyProtection="0"/>
    <xf numFmtId="9" fontId="0" fillId="0" borderId="0" applyFont="0" applyFill="0" applyBorder="0" applyProtection="0"/>
    <xf numFmtId="44" fontId="17" fillId="0" borderId="0" applyFont="0" applyFill="0" applyBorder="0" applyAlignment="0" applyProtection="0"/>
    <xf numFmtId="0" fontId="25" fillId="0" borderId="0" applyNumberFormat="0" applyFill="0" applyBorder="0" applyProtection="0"/>
    <xf numFmtId="0" fontId="0" fillId="20" borderId="7" applyNumberFormat="0" applyFont="0" applyProtection="0"/>
    <xf numFmtId="0" fontId="13" fillId="23" borderId="0" applyNumberFormat="0" applyBorder="0" applyProtection="0"/>
    <xf numFmtId="0" fontId="19" fillId="0" borderId="0" applyNumberFormat="0" applyFill="0" applyBorder="0" applyProtection="0"/>
    <xf numFmtId="0" fontId="28" fillId="0" borderId="0" applyNumberFormat="0" applyFill="0" applyBorder="0" applyProtection="0"/>
    <xf numFmtId="0" fontId="15" fillId="0" borderId="0" applyNumberFormat="0" applyFill="0" applyBorder="0" applyProtection="0"/>
    <xf numFmtId="0" fontId="26" fillId="0" borderId="0" applyNumberFormat="0" applyFill="0" applyBorder="0" applyProtection="0"/>
    <xf numFmtId="0" fontId="21" fillId="0" borderId="6" applyNumberFormat="0" applyFill="0" applyProtection="0"/>
    <xf numFmtId="0" fontId="24" fillId="0" borderId="6" applyNumberFormat="0" applyFill="0" applyProtection="0"/>
    <xf numFmtId="0" fontId="13" fillId="18" borderId="0" applyNumberFormat="0" applyBorder="0" applyProtection="0"/>
    <xf numFmtId="0" fontId="19" fillId="0" borderId="5" applyNumberFormat="0" applyFill="0" applyProtection="0"/>
    <xf numFmtId="0" fontId="13" fillId="2" borderId="0" applyNumberFormat="0" applyBorder="0" applyProtection="0"/>
    <xf numFmtId="0" fontId="29" fillId="25" borderId="9" applyNumberFormat="0" applyProtection="0"/>
    <xf numFmtId="0" fontId="31" fillId="25" borderId="3" applyNumberFormat="0" applyProtection="0"/>
    <xf numFmtId="0" fontId="14" fillId="5" borderId="2" applyNumberFormat="0" applyProtection="0"/>
    <xf numFmtId="42" fontId="17" fillId="0" borderId="0" applyFont="0" applyFill="0" applyBorder="0" applyAlignment="0" applyProtection="0"/>
    <xf numFmtId="0" fontId="0" fillId="27" borderId="0" applyNumberFormat="0" applyBorder="0" applyProtection="0"/>
    <xf numFmtId="0" fontId="13" fillId="28" borderId="0" applyNumberFormat="0" applyBorder="0" applyProtection="0"/>
    <xf numFmtId="0" fontId="18" fillId="0" borderId="4" applyNumberFormat="0" applyFill="0" applyProtection="0"/>
    <xf numFmtId="0" fontId="27" fillId="0" borderId="8" applyNumberFormat="0" applyFill="0" applyProtection="0"/>
    <xf numFmtId="0" fontId="23" fillId="17" borderId="0" applyNumberFormat="0" applyBorder="0" applyProtection="0"/>
    <xf numFmtId="0" fontId="30" fillId="26" borderId="0" applyNumberFormat="0" applyBorder="0" applyProtection="0"/>
    <xf numFmtId="0" fontId="0" fillId="12" borderId="0" applyNumberFormat="0" applyBorder="0" applyProtection="0"/>
    <xf numFmtId="0" fontId="13" fillId="4" borderId="0" applyNumberFormat="0" applyBorder="0" applyProtection="0"/>
    <xf numFmtId="0" fontId="0" fillId="19" borderId="0" applyNumberFormat="0" applyBorder="0" applyProtection="0"/>
    <xf numFmtId="0" fontId="0" fillId="24" borderId="0" applyNumberFormat="0" applyBorder="0" applyProtection="0"/>
    <xf numFmtId="0" fontId="0" fillId="7" borderId="0" applyNumberFormat="0" applyBorder="0" applyProtection="0"/>
    <xf numFmtId="0" fontId="0" fillId="16" borderId="0" applyNumberFormat="0" applyBorder="0" applyProtection="0"/>
    <xf numFmtId="0" fontId="13" fillId="30" borderId="0" applyNumberFormat="0" applyBorder="0" applyProtection="0"/>
    <xf numFmtId="0" fontId="13" fillId="32" borderId="0" applyNumberFormat="0" applyBorder="0" applyProtection="0"/>
    <xf numFmtId="0" fontId="0" fillId="22" borderId="0" applyNumberFormat="0" applyBorder="0" applyProtection="0"/>
    <xf numFmtId="0" fontId="0" fillId="14" borderId="0" applyNumberFormat="0" applyBorder="0" applyProtection="0"/>
    <xf numFmtId="0" fontId="13" fillId="9" borderId="0" applyNumberFormat="0" applyBorder="0" applyProtection="0"/>
    <xf numFmtId="0" fontId="0" fillId="31" borderId="0" applyNumberFormat="0" applyBorder="0" applyProtection="0"/>
    <xf numFmtId="0" fontId="13" fillId="8" borderId="0" applyNumberFormat="0" applyBorder="0" applyProtection="0"/>
    <xf numFmtId="0" fontId="13" fillId="13" borderId="0" applyNumberFormat="0" applyBorder="0" applyProtection="0"/>
    <xf numFmtId="0" fontId="0" fillId="21" borderId="0" applyNumberFormat="0" applyBorder="0" applyProtection="0"/>
    <xf numFmtId="0" fontId="13" fillId="29" borderId="0" applyNumberFormat="0" applyBorder="0" applyProtection="0"/>
    <xf numFmtId="0" fontId="0" fillId="0" borderId="0">
      <alignment vertical="center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32" fillId="0" borderId="0">
      <alignment vertical="center"/>
    </xf>
  </cellStyleXfs>
  <cellXfs count="37">
    <xf numFmtId="0" fontId="0" fillId="0" borderId="0" xfId="51" applyAlignment="1">
      <alignment vertical="center"/>
    </xf>
    <xf numFmtId="0" fontId="1" fillId="0" borderId="0" xfId="51" applyFont="1" applyAlignment="1">
      <alignment vertical="center"/>
    </xf>
    <xf numFmtId="0" fontId="2" fillId="0" borderId="0" xfId="51" applyFont="1" applyAlignment="1">
      <alignment horizontal="center" vertical="center"/>
    </xf>
    <xf numFmtId="0" fontId="0" fillId="0" borderId="0" xfId="51" applyAlignment="1">
      <alignment horizontal="right" vertical="center"/>
    </xf>
    <xf numFmtId="0" fontId="3" fillId="0" borderId="1" xfId="51" applyFont="1" applyBorder="1" applyAlignment="1">
      <alignment horizontal="justify" vertical="top" wrapText="1"/>
    </xf>
    <xf numFmtId="0" fontId="3" fillId="0" borderId="1" xfId="51" applyFont="1" applyBorder="1" applyAlignment="1">
      <alignment horizontal="justify" vertical="top"/>
    </xf>
    <xf numFmtId="176" fontId="3" fillId="0" borderId="1" xfId="51" applyNumberFormat="1" applyFont="1" applyBorder="1" applyAlignment="1">
      <alignment horizontal="right" vertical="top"/>
    </xf>
    <xf numFmtId="0" fontId="4" fillId="0" borderId="1" xfId="51" applyFont="1" applyFill="1" applyBorder="1" applyAlignment="1">
      <alignment horizontal="left" vertical="center" wrapText="1"/>
    </xf>
    <xf numFmtId="176" fontId="5" fillId="0" borderId="1" xfId="51" applyNumberFormat="1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/>
    </xf>
    <xf numFmtId="0" fontId="4" fillId="0" borderId="1" xfId="5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176" fontId="8" fillId="0" borderId="1" xfId="51" applyNumberFormat="1" applyFont="1" applyBorder="1" applyAlignment="1">
      <alignment horizontal="right" vertical="center" wrapText="1"/>
    </xf>
    <xf numFmtId="14" fontId="9" fillId="0" borderId="1" xfId="55" applyNumberFormat="1" applyFont="1" applyFill="1" applyBorder="1" applyAlignment="1">
      <alignment horizontal="center" vertical="center" wrapText="1"/>
    </xf>
    <xf numFmtId="10" fontId="8" fillId="0" borderId="1" xfId="51" applyNumberFormat="1" applyFont="1" applyBorder="1" applyAlignment="1">
      <alignment horizontal="left" vertical="center" wrapText="1"/>
    </xf>
    <xf numFmtId="14" fontId="10" fillId="0" borderId="1" xfId="55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0" xfId="51" applyAlignment="1">
      <alignment horizontal="left" vertical="center"/>
    </xf>
    <xf numFmtId="0" fontId="8" fillId="0" borderId="1" xfId="51" applyFont="1" applyFill="1" applyBorder="1" applyAlignment="1">
      <alignment horizontal="left" vertical="center" wrapText="1"/>
    </xf>
    <xf numFmtId="176" fontId="8" fillId="0" borderId="1" xfId="51" applyNumberFormat="1" applyFont="1" applyFill="1" applyBorder="1" applyAlignment="1">
      <alignment horizontal="right" vertical="center" wrapText="1"/>
    </xf>
    <xf numFmtId="176" fontId="8" fillId="0" borderId="1" xfId="51" applyNumberFormat="1" applyFont="1" applyBorder="1" applyAlignment="1">
      <alignment horizontal="center" vertical="center" wrapText="1"/>
    </xf>
    <xf numFmtId="0" fontId="11" fillId="0" borderId="1" xfId="51" applyFont="1" applyBorder="1" applyAlignment="1">
      <alignment horizontal="center" vertical="center" wrapText="1"/>
    </xf>
    <xf numFmtId="0" fontId="12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horizontal="left" vertical="center" wrapText="1"/>
    </xf>
    <xf numFmtId="176" fontId="5" fillId="0" borderId="1" xfId="51" applyNumberFormat="1" applyFont="1" applyBorder="1" applyAlignment="1">
      <alignment horizontal="left" vertical="center" wrapText="1"/>
    </xf>
    <xf numFmtId="14" fontId="5" fillId="0" borderId="1" xfId="51" applyNumberFormat="1" applyFont="1" applyFill="1" applyBorder="1" applyAlignment="1">
      <alignment horizontal="left" vertical="center" wrapText="1"/>
    </xf>
    <xf numFmtId="10" fontId="5" fillId="0" borderId="1" xfId="51" applyNumberFormat="1" applyFont="1" applyBorder="1" applyAlignment="1">
      <alignment horizontal="left" vertical="center" wrapText="1"/>
    </xf>
    <xf numFmtId="0" fontId="0" fillId="0" borderId="0" xfId="51" applyAlignment="1">
      <alignment horizontal="left" vertical="center" wrapText="1"/>
    </xf>
    <xf numFmtId="176" fontId="4" fillId="0" borderId="1" xfId="51" applyNumberFormat="1" applyFont="1" applyFill="1" applyBorder="1" applyAlignment="1">
      <alignment horizontal="right" vertical="center" wrapText="1"/>
    </xf>
    <xf numFmtId="176" fontId="4" fillId="0" borderId="1" xfId="51" applyNumberFormat="1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c2eHBkY3MzdHF3ZzdqcG13aG0yOXc8L2FjY291bnQ+PG1hY2hpbmVDb2RlPkszODkyODIxMTUzNjAKPC9tYWNoaW5lQ29kZT48dGltZT4yMDIzLTA2LTI3IDE3OjUyOjE0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c2eHBkY3MzdHF3ZzdqcG13aG0yOXc8L2FjY291bnQ+PG1hY2hpbmVDb2RlPkszODkyODIxMTUzNjAKPC9tYWNoaW5lQ29kZT48dGltZT4yMDIzLTA2LTI3IDE3OjUyOjE0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c2eHBkY3MzdHF3ZzdqcG13aG0yOXc8L2FjY291bnQ+PG1hY2hpbmVDb2RlPkszODkyODIxMTUzNjAKPC9tYWNoaW5lQ29kZT48dGltZT4yMDIzLTA2LTI3IDE3OjUyOjE0PC90aW1lPjxzeXN0ZW0+TUI8c3lzdGVtPjwvdHJhY2U+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nc2eHBkY3MzdHF3ZzdqcG13aG0yOXc8L2FjY291bnQ+PG1hY2hpbmVDb2RlPkszODkyODIxMTUzNjAKPC9tYWNoaW5lQ29kZT48dGltZT4yMDIzLTA2LTI3IDE3OjUyOjE0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workbookViewId="0">
      <selection activeCell="L8" sqref="L8"/>
    </sheetView>
  </sheetViews>
  <sheetFormatPr defaultColWidth="8.89166666666667" defaultRowHeight="13.5"/>
  <cols>
    <col min="1" max="1" width="14.875" customWidth="1"/>
    <col min="2" max="2" width="12.5" customWidth="1"/>
    <col min="5" max="5" width="14.875"/>
    <col min="6" max="6" width="10.375"/>
    <col min="9" max="9" width="29.875" customWidth="1"/>
    <col min="10" max="10" width="11" customWidth="1"/>
    <col min="11" max="11" width="9.375"/>
    <col min="12" max="12" width="15.5" customWidth="1"/>
    <col min="13" max="13" width="15.125" customWidth="1"/>
    <col min="14" max="14" width="14.875" customWidth="1"/>
    <col min="15" max="15" width="11.875" customWidth="1"/>
  </cols>
  <sheetData>
    <row r="1" spans="1:1">
      <c r="A1" s="1" t="s">
        <v>0</v>
      </c>
    </row>
    <row r="2" ht="24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4" ht="17.1" customHeight="1" spans="1:16">
      <c r="A4" s="17" t="s">
        <v>2</v>
      </c>
      <c r="B4" s="17" t="s">
        <v>3</v>
      </c>
      <c r="C4" s="17"/>
      <c r="D4" s="17"/>
      <c r="E4" s="17"/>
      <c r="F4" s="17"/>
      <c r="G4" s="17"/>
      <c r="H4" s="17"/>
      <c r="I4" s="17" t="s">
        <v>4</v>
      </c>
      <c r="J4" s="17"/>
      <c r="K4" s="17"/>
      <c r="L4" s="17"/>
      <c r="M4" s="17"/>
      <c r="N4" s="17"/>
      <c r="O4" s="17"/>
      <c r="P4" s="17" t="s">
        <v>5</v>
      </c>
    </row>
    <row r="5" ht="16.35" customHeight="1" spans="1:16">
      <c r="A5" s="17"/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/>
      <c r="M5" s="17" t="s">
        <v>16</v>
      </c>
      <c r="N5" s="17"/>
      <c r="O5" s="17" t="s">
        <v>17</v>
      </c>
      <c r="P5" s="17"/>
    </row>
    <row r="6" spans="1:1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ht="28.5" spans="1:16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 t="s">
        <v>18</v>
      </c>
      <c r="M7" s="17"/>
      <c r="N7" s="17" t="s">
        <v>18</v>
      </c>
      <c r="O7" s="17"/>
      <c r="P7" s="17"/>
    </row>
    <row r="8" ht="57" spans="1:16">
      <c r="A8" s="30" t="s">
        <v>19</v>
      </c>
      <c r="B8" s="30" t="s">
        <v>20</v>
      </c>
      <c r="C8" s="30">
        <v>2205414</v>
      </c>
      <c r="D8" s="30" t="s">
        <v>21</v>
      </c>
      <c r="E8" s="31">
        <v>500</v>
      </c>
      <c r="F8" s="32">
        <v>44711</v>
      </c>
      <c r="G8" s="33">
        <v>0.0296</v>
      </c>
      <c r="H8" s="30">
        <v>10</v>
      </c>
      <c r="I8" s="7" t="s">
        <v>22</v>
      </c>
      <c r="J8" s="30" t="s">
        <v>23</v>
      </c>
      <c r="K8" s="17">
        <v>26013.53</v>
      </c>
      <c r="L8" s="31">
        <v>500</v>
      </c>
      <c r="M8" s="35">
        <f>276753398.24/10000</f>
        <v>27675.339824</v>
      </c>
      <c r="N8" s="31">
        <v>500</v>
      </c>
      <c r="O8" s="36" t="s">
        <v>24</v>
      </c>
      <c r="P8" s="30"/>
    </row>
    <row r="9" ht="55" customHeight="1" spans="1:16">
      <c r="A9" s="34" t="s">
        <v>25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</sheetData>
  <mergeCells count="18">
    <mergeCell ref="A2:P2"/>
    <mergeCell ref="B4:H4"/>
    <mergeCell ref="I4:O4"/>
    <mergeCell ref="A9:P9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O5:O7"/>
    <mergeCell ref="P4:P7"/>
    <mergeCell ref="K5:L6"/>
    <mergeCell ref="M5:N6"/>
  </mergeCells>
  <pageMargins left="0.75" right="0.75" top="1" bottom="1" header="0.5" footer="0.5"/>
  <pageSetup paperSize="1" scale="5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opLeftCell="B1" workbookViewId="0">
      <selection activeCell="Q8" sqref="Q8"/>
    </sheetView>
  </sheetViews>
  <sheetFormatPr defaultColWidth="8.89166666666667" defaultRowHeight="13.5"/>
  <cols>
    <col min="1" max="1" width="16" customWidth="1"/>
    <col min="2" max="2" width="32.625" customWidth="1"/>
    <col min="3" max="3" width="10.125" customWidth="1"/>
    <col min="4" max="4" width="14.25" customWidth="1"/>
    <col min="5" max="5" width="10.75" customWidth="1"/>
    <col min="6" max="6" width="12.875" customWidth="1"/>
    <col min="9" max="9" width="29.75" customWidth="1"/>
    <col min="11" max="11" width="9.375"/>
    <col min="12" max="12" width="11.75" customWidth="1"/>
    <col min="13" max="13" width="16.625" customWidth="1"/>
    <col min="14" max="14" width="10.375" customWidth="1"/>
    <col min="15" max="15" width="12.625" customWidth="1"/>
    <col min="16" max="17" width="16.375" customWidth="1"/>
  </cols>
  <sheetData>
    <row r="1" spans="1:1">
      <c r="A1" s="1" t="s">
        <v>26</v>
      </c>
    </row>
    <row r="2" ht="24" spans="1:18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30" customHeight="1" spans="17:17">
      <c r="Q3" t="s">
        <v>28</v>
      </c>
    </row>
    <row r="4" ht="17.1" customHeight="1" spans="1:18">
      <c r="A4" s="17" t="s">
        <v>2</v>
      </c>
      <c r="B4" s="17" t="s">
        <v>3</v>
      </c>
      <c r="C4" s="17"/>
      <c r="D4" s="17"/>
      <c r="E4" s="17"/>
      <c r="F4" s="17"/>
      <c r="G4" s="17"/>
      <c r="H4" s="17"/>
      <c r="I4" s="17" t="s">
        <v>4</v>
      </c>
      <c r="J4" s="17"/>
      <c r="K4" s="17"/>
      <c r="L4" s="17"/>
      <c r="M4" s="17"/>
      <c r="N4" s="17"/>
      <c r="O4" s="17"/>
      <c r="P4" s="17"/>
      <c r="Q4" s="17"/>
      <c r="R4" s="29" t="s">
        <v>5</v>
      </c>
    </row>
    <row r="5" ht="16.35" customHeight="1" spans="1:18">
      <c r="A5" s="17"/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29</v>
      </c>
      <c r="K5" s="17" t="s">
        <v>15</v>
      </c>
      <c r="L5" s="17"/>
      <c r="M5" s="17" t="s">
        <v>16</v>
      </c>
      <c r="N5" s="17"/>
      <c r="O5" s="17" t="s">
        <v>30</v>
      </c>
      <c r="P5" s="17" t="s">
        <v>31</v>
      </c>
      <c r="Q5" s="17" t="s">
        <v>17</v>
      </c>
      <c r="R5" s="29"/>
    </row>
    <row r="6" spans="1:18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29"/>
    </row>
    <row r="7" ht="42.75" spans="1:18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 t="s">
        <v>18</v>
      </c>
      <c r="M7" s="17"/>
      <c r="N7" s="17" t="s">
        <v>18</v>
      </c>
      <c r="O7" s="17"/>
      <c r="P7" s="17"/>
      <c r="Q7" s="17"/>
      <c r="R7" s="29"/>
    </row>
    <row r="8" ht="127" customHeight="1" spans="1:18">
      <c r="A8" s="17" t="s">
        <v>32</v>
      </c>
      <c r="B8" s="18" t="s">
        <v>33</v>
      </c>
      <c r="C8" s="18">
        <v>2005170</v>
      </c>
      <c r="D8" s="18" t="s">
        <v>34</v>
      </c>
      <c r="E8" s="19">
        <v>5000</v>
      </c>
      <c r="F8" s="20">
        <v>43888</v>
      </c>
      <c r="G8" s="21">
        <v>0.037</v>
      </c>
      <c r="H8" s="18">
        <v>30</v>
      </c>
      <c r="I8" s="25" t="s">
        <v>22</v>
      </c>
      <c r="J8" s="18" t="s">
        <v>35</v>
      </c>
      <c r="K8" s="18">
        <v>26013.53</v>
      </c>
      <c r="L8" s="19">
        <v>5000</v>
      </c>
      <c r="M8" s="26">
        <f>276753398.24/10000</f>
        <v>27675.339824</v>
      </c>
      <c r="N8" s="19">
        <v>5000</v>
      </c>
      <c r="O8" s="27">
        <v>22325.923533</v>
      </c>
      <c r="P8" s="28" t="s">
        <v>36</v>
      </c>
      <c r="Q8" s="28" t="s">
        <v>24</v>
      </c>
      <c r="R8" s="29"/>
    </row>
    <row r="9" ht="100" customHeight="1" spans="1:18">
      <c r="A9" s="17" t="s">
        <v>32</v>
      </c>
      <c r="B9" s="18" t="s">
        <v>37</v>
      </c>
      <c r="C9" s="18">
        <v>2105760</v>
      </c>
      <c r="D9" s="18" t="s">
        <v>34</v>
      </c>
      <c r="E9" s="19">
        <v>11000</v>
      </c>
      <c r="F9" s="22">
        <v>44434</v>
      </c>
      <c r="G9" s="21">
        <v>0.0352</v>
      </c>
      <c r="H9" s="18">
        <v>20</v>
      </c>
      <c r="I9" s="25" t="s">
        <v>22</v>
      </c>
      <c r="J9" s="18" t="s">
        <v>35</v>
      </c>
      <c r="K9" s="18">
        <v>26013.53</v>
      </c>
      <c r="L9" s="19">
        <v>11000</v>
      </c>
      <c r="M9" s="26">
        <f>276753398.24/10000</f>
        <v>27675.339824</v>
      </c>
      <c r="N9" s="19">
        <v>11000</v>
      </c>
      <c r="O9" s="27">
        <v>22325.923533</v>
      </c>
      <c r="P9" s="28" t="s">
        <v>38</v>
      </c>
      <c r="Q9" s="28" t="s">
        <v>24</v>
      </c>
      <c r="R9" s="29"/>
    </row>
    <row r="10" ht="98" customHeight="1" spans="1:18">
      <c r="A10" s="17" t="s">
        <v>32</v>
      </c>
      <c r="B10" s="18" t="s">
        <v>39</v>
      </c>
      <c r="C10" s="18">
        <v>2205768</v>
      </c>
      <c r="D10" s="18" t="s">
        <v>34</v>
      </c>
      <c r="E10" s="19">
        <v>5000</v>
      </c>
      <c r="F10" s="23">
        <v>44699</v>
      </c>
      <c r="G10" s="21">
        <v>0.0332</v>
      </c>
      <c r="H10" s="18">
        <v>20</v>
      </c>
      <c r="I10" s="25" t="s">
        <v>40</v>
      </c>
      <c r="J10" s="18" t="s">
        <v>35</v>
      </c>
      <c r="K10" s="18">
        <v>19743.23</v>
      </c>
      <c r="L10" s="19">
        <v>5000</v>
      </c>
      <c r="M10" s="19">
        <f>143233000.38/10000</f>
        <v>14323.300038</v>
      </c>
      <c r="N10" s="19">
        <v>5000</v>
      </c>
      <c r="O10" s="27">
        <v>8146.605927</v>
      </c>
      <c r="P10" s="28" t="s">
        <v>41</v>
      </c>
      <c r="Q10" s="28" t="s">
        <v>42</v>
      </c>
      <c r="R10" s="29"/>
    </row>
    <row r="11" ht="99" customHeight="1" spans="1:18">
      <c r="A11" s="17" t="s">
        <v>32</v>
      </c>
      <c r="B11" s="18" t="s">
        <v>43</v>
      </c>
      <c r="C11" s="18">
        <v>2271161</v>
      </c>
      <c r="D11" s="18" t="s">
        <v>34</v>
      </c>
      <c r="E11" s="19">
        <v>8700</v>
      </c>
      <c r="F11" s="23">
        <v>44728</v>
      </c>
      <c r="G11" s="21">
        <v>0.0328</v>
      </c>
      <c r="H11" s="18">
        <v>20</v>
      </c>
      <c r="I11" s="25" t="s">
        <v>40</v>
      </c>
      <c r="J11" s="18" t="s">
        <v>35</v>
      </c>
      <c r="K11" s="18">
        <v>19743.23</v>
      </c>
      <c r="L11" s="19">
        <v>8700</v>
      </c>
      <c r="M11" s="19">
        <f>143233000.38/10000</f>
        <v>14323.300038</v>
      </c>
      <c r="N11" s="19">
        <v>8700</v>
      </c>
      <c r="O11" s="27">
        <v>8146.605927</v>
      </c>
      <c r="P11" s="28" t="s">
        <v>44</v>
      </c>
      <c r="Q11" s="28" t="s">
        <v>42</v>
      </c>
      <c r="R11" s="29"/>
    </row>
    <row r="13" spans="1:18">
      <c r="A13" s="24" t="s">
        <v>45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ht="25" customHeight="1" spans="1:18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</sheetData>
  <mergeCells count="20">
    <mergeCell ref="A2:R2"/>
    <mergeCell ref="B4:H4"/>
    <mergeCell ref="I4:Q4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O5:O7"/>
    <mergeCell ref="P5:P7"/>
    <mergeCell ref="Q5:Q7"/>
    <mergeCell ref="R4:R7"/>
    <mergeCell ref="K5:L6"/>
    <mergeCell ref="M5:N6"/>
    <mergeCell ref="A13:R14"/>
  </mergeCells>
  <pageMargins left="0.75" right="0.75" top="1" bottom="1" header="0.5" footer="0.5"/>
  <pageSetup paperSize="1" scale="47" fitToHeight="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G33" sqref="G33"/>
    </sheetView>
  </sheetViews>
  <sheetFormatPr defaultColWidth="8.89166666666667" defaultRowHeight="13.5" outlineLevelCol="4"/>
  <cols>
    <col min="1" max="1" width="10.5583333333333" style="10" customWidth="1"/>
    <col min="2" max="2" width="25.25" style="10" customWidth="1"/>
    <col min="3" max="3" width="17.1083333333333" style="10" customWidth="1"/>
    <col min="4" max="4" width="26.3333333333333" style="10" customWidth="1"/>
    <col min="5" max="5" width="24.6666666666667" style="10" customWidth="1"/>
    <col min="6" max="16384" width="8.89166666666667" style="10"/>
  </cols>
  <sheetData>
    <row r="1" s="10" customFormat="1" spans="1:1">
      <c r="A1" s="11" t="s">
        <v>46</v>
      </c>
    </row>
    <row r="2" s="10" customFormat="1" ht="24" spans="1:5">
      <c r="A2" s="12" t="s">
        <v>47</v>
      </c>
      <c r="B2" s="13"/>
      <c r="C2" s="13"/>
      <c r="D2" s="13"/>
      <c r="E2" s="13"/>
    </row>
    <row r="3" s="10" customFormat="1" spans="5:5">
      <c r="E3" s="14" t="s">
        <v>28</v>
      </c>
    </row>
    <row r="4" s="10" customFormat="1" spans="1:5">
      <c r="A4" s="15" t="s">
        <v>48</v>
      </c>
      <c r="B4" s="15" t="s">
        <v>49</v>
      </c>
      <c r="C4" s="15"/>
      <c r="D4" s="15" t="s">
        <v>50</v>
      </c>
      <c r="E4" s="15"/>
    </row>
    <row r="5" s="10" customFormat="1" spans="1:5">
      <c r="A5" s="15"/>
      <c r="B5" s="16" t="s">
        <v>6</v>
      </c>
      <c r="C5" s="16" t="s">
        <v>51</v>
      </c>
      <c r="D5" s="16" t="s">
        <v>52</v>
      </c>
      <c r="E5" s="16" t="s">
        <v>51</v>
      </c>
    </row>
    <row r="6" s="10" customFormat="1" spans="1:5">
      <c r="A6" s="16" t="s">
        <v>53</v>
      </c>
      <c r="B6" s="16"/>
      <c r="C6" s="16">
        <f>C7</f>
        <v>500</v>
      </c>
      <c r="D6" s="16"/>
      <c r="E6" s="16">
        <f>E15</f>
        <v>500</v>
      </c>
    </row>
    <row r="7" s="10" customFormat="1" ht="28" customHeight="1" spans="1:5">
      <c r="A7" s="16">
        <v>1</v>
      </c>
      <c r="B7" s="15" t="s">
        <v>20</v>
      </c>
      <c r="C7" s="15">
        <v>500</v>
      </c>
      <c r="D7" s="16" t="s">
        <v>54</v>
      </c>
      <c r="E7" s="15"/>
    </row>
    <row r="8" s="10" customFormat="1" spans="1:5">
      <c r="A8" s="16">
        <v>2</v>
      </c>
      <c r="B8" s="15"/>
      <c r="C8" s="15"/>
      <c r="D8" s="16" t="s">
        <v>55</v>
      </c>
      <c r="E8" s="16"/>
    </row>
    <row r="9" s="10" customFormat="1" spans="1:5">
      <c r="A9" s="16">
        <v>3</v>
      </c>
      <c r="B9" s="15"/>
      <c r="C9" s="15"/>
      <c r="D9" s="16" t="s">
        <v>56</v>
      </c>
      <c r="E9" s="16"/>
    </row>
    <row r="10" s="10" customFormat="1" spans="1:5">
      <c r="A10" s="16">
        <v>4</v>
      </c>
      <c r="B10" s="15"/>
      <c r="C10" s="15"/>
      <c r="D10" s="16" t="s">
        <v>57</v>
      </c>
      <c r="E10" s="16"/>
    </row>
    <row r="11" s="10" customFormat="1" spans="1:5">
      <c r="A11" s="16">
        <v>5</v>
      </c>
      <c r="B11" s="15"/>
      <c r="C11" s="15"/>
      <c r="D11" s="16" t="s">
        <v>58</v>
      </c>
      <c r="E11" s="16"/>
    </row>
    <row r="12" s="10" customFormat="1" spans="1:5">
      <c r="A12" s="16" t="s">
        <v>59</v>
      </c>
      <c r="B12" s="15"/>
      <c r="C12" s="15"/>
      <c r="D12" s="16" t="s">
        <v>60</v>
      </c>
      <c r="E12" s="16"/>
    </row>
    <row r="13" s="10" customFormat="1" spans="1:5">
      <c r="A13" s="16"/>
      <c r="B13" s="15"/>
      <c r="C13" s="15"/>
      <c r="D13" s="16" t="s">
        <v>61</v>
      </c>
      <c r="E13" s="16"/>
    </row>
    <row r="14" s="10" customFormat="1" spans="1:5">
      <c r="A14" s="16"/>
      <c r="B14" s="15"/>
      <c r="C14" s="15"/>
      <c r="D14" s="16" t="s">
        <v>62</v>
      </c>
      <c r="E14" s="16"/>
    </row>
    <row r="15" s="10" customFormat="1" spans="1:5">
      <c r="A15" s="16"/>
      <c r="B15" s="15"/>
      <c r="C15" s="15"/>
      <c r="D15" s="16" t="s">
        <v>63</v>
      </c>
      <c r="E15" s="16">
        <v>500</v>
      </c>
    </row>
    <row r="16" s="10" customFormat="1" spans="1:5">
      <c r="A16" s="16"/>
      <c r="B16" s="15"/>
      <c r="C16" s="15"/>
      <c r="D16" s="16" t="s">
        <v>64</v>
      </c>
      <c r="E16" s="16"/>
    </row>
    <row r="17" s="10" customFormat="1" spans="1:5">
      <c r="A17" s="16"/>
      <c r="B17" s="15"/>
      <c r="C17" s="15"/>
      <c r="D17" s="16" t="s">
        <v>65</v>
      </c>
      <c r="E17" s="16"/>
    </row>
    <row r="18" s="10" customFormat="1" spans="1:5">
      <c r="A18" s="16"/>
      <c r="B18" s="15"/>
      <c r="C18" s="15"/>
      <c r="D18" s="16" t="s">
        <v>66</v>
      </c>
      <c r="E18" s="16"/>
    </row>
    <row r="19" s="10" customFormat="1" spans="1:5">
      <c r="A19" s="16"/>
      <c r="B19" s="15"/>
      <c r="C19" s="15"/>
      <c r="D19" s="16" t="s">
        <v>67</v>
      </c>
      <c r="E19" s="16"/>
    </row>
    <row r="20" s="10" customFormat="1" spans="1:5">
      <c r="A20" s="16"/>
      <c r="B20" s="15"/>
      <c r="C20" s="15"/>
      <c r="D20" s="16" t="s">
        <v>68</v>
      </c>
      <c r="E20" s="16"/>
    </row>
    <row r="21" s="10" customFormat="1" spans="1:5">
      <c r="A21" s="16"/>
      <c r="B21" s="15"/>
      <c r="C21" s="15"/>
      <c r="D21" s="16" t="s">
        <v>69</v>
      </c>
      <c r="E21" s="16"/>
    </row>
    <row r="22" s="10" customFormat="1" spans="1:5">
      <c r="A22" s="16"/>
      <c r="B22" s="15"/>
      <c r="C22" s="15"/>
      <c r="D22" s="16" t="s">
        <v>70</v>
      </c>
      <c r="E22" s="16"/>
    </row>
    <row r="23" s="10" customFormat="1" spans="1:5">
      <c r="A23" s="16"/>
      <c r="B23" s="15"/>
      <c r="C23" s="15"/>
      <c r="D23" s="16" t="s">
        <v>71</v>
      </c>
      <c r="E23" s="16"/>
    </row>
    <row r="24" s="10" customFormat="1" spans="1:5">
      <c r="A24" s="16"/>
      <c r="B24" s="15"/>
      <c r="C24" s="15"/>
      <c r="D24" s="16" t="s">
        <v>72</v>
      </c>
      <c r="E24" s="16"/>
    </row>
    <row r="25" s="10" customFormat="1" spans="1:5">
      <c r="A25" s="16"/>
      <c r="B25" s="15"/>
      <c r="C25" s="15"/>
      <c r="D25" s="16" t="s">
        <v>73</v>
      </c>
      <c r="E25" s="16"/>
    </row>
    <row r="26" s="10" customFormat="1" spans="1:5">
      <c r="A26" s="16"/>
      <c r="B26" s="15"/>
      <c r="C26" s="15"/>
      <c r="D26" s="16" t="s">
        <v>74</v>
      </c>
      <c r="E26" s="16"/>
    </row>
    <row r="27" s="10" customFormat="1" spans="1:5">
      <c r="A27" s="16"/>
      <c r="B27" s="15"/>
      <c r="C27" s="15"/>
      <c r="D27" s="16" t="s">
        <v>75</v>
      </c>
      <c r="E27" s="16"/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1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D12" sqref="D12"/>
    </sheetView>
  </sheetViews>
  <sheetFormatPr defaultColWidth="8.89166666666667" defaultRowHeight="13.5" outlineLevelCol="4"/>
  <cols>
    <col min="2" max="2" width="31.875" customWidth="1"/>
    <col min="3" max="3" width="28.125" customWidth="1"/>
    <col min="4" max="4" width="49.75" customWidth="1"/>
    <col min="5" max="5" width="25.875" customWidth="1"/>
  </cols>
  <sheetData>
    <row r="1" spans="1:1">
      <c r="A1" s="1" t="s">
        <v>76</v>
      </c>
    </row>
    <row r="2" ht="24" spans="1:5">
      <c r="A2" s="2" t="s">
        <v>77</v>
      </c>
      <c r="B2" s="2"/>
      <c r="C2" s="2"/>
      <c r="D2" s="2"/>
      <c r="E2" s="2"/>
    </row>
    <row r="3" spans="5:5">
      <c r="E3" s="3" t="s">
        <v>28</v>
      </c>
    </row>
    <row r="4" ht="14.25" spans="1:5">
      <c r="A4" s="4" t="s">
        <v>48</v>
      </c>
      <c r="B4" s="4" t="s">
        <v>78</v>
      </c>
      <c r="C4" s="4"/>
      <c r="D4" s="4" t="s">
        <v>79</v>
      </c>
      <c r="E4" s="4"/>
    </row>
    <row r="5" ht="14.25" spans="1:5">
      <c r="A5" s="4"/>
      <c r="B5" s="5" t="s">
        <v>6</v>
      </c>
      <c r="C5" s="5" t="s">
        <v>51</v>
      </c>
      <c r="D5" s="5" t="s">
        <v>52</v>
      </c>
      <c r="E5" s="5" t="s">
        <v>51</v>
      </c>
    </row>
    <row r="6" ht="24" customHeight="1" spans="1:5">
      <c r="A6" s="5" t="s">
        <v>53</v>
      </c>
      <c r="B6" s="5"/>
      <c r="C6" s="6">
        <f>SUM(C7:C10)</f>
        <v>29700</v>
      </c>
      <c r="E6" s="6">
        <f>SUM(E7:E10)</f>
        <v>29700</v>
      </c>
    </row>
    <row r="7" ht="35" customHeight="1" spans="1:5">
      <c r="A7" s="5">
        <v>1</v>
      </c>
      <c r="B7" s="7" t="s">
        <v>22</v>
      </c>
      <c r="C7" s="8">
        <v>5000</v>
      </c>
      <c r="D7" s="9" t="s">
        <v>80</v>
      </c>
      <c r="E7" s="8">
        <v>5000</v>
      </c>
    </row>
    <row r="8" ht="35" customHeight="1" spans="1:5">
      <c r="A8" s="5">
        <v>2</v>
      </c>
      <c r="B8" s="7" t="s">
        <v>22</v>
      </c>
      <c r="C8" s="8">
        <v>11000</v>
      </c>
      <c r="D8" s="9" t="s">
        <v>80</v>
      </c>
      <c r="E8" s="8">
        <v>11000</v>
      </c>
    </row>
    <row r="9" ht="35" customHeight="1" spans="1:5">
      <c r="A9" s="5">
        <v>3</v>
      </c>
      <c r="B9" s="7" t="s">
        <v>40</v>
      </c>
      <c r="C9" s="8">
        <v>5000</v>
      </c>
      <c r="D9" s="9" t="s">
        <v>80</v>
      </c>
      <c r="E9" s="8">
        <v>5000</v>
      </c>
    </row>
    <row r="10" ht="35" customHeight="1" spans="1:5">
      <c r="A10" s="5">
        <v>4</v>
      </c>
      <c r="B10" s="7" t="s">
        <v>40</v>
      </c>
      <c r="C10" s="8">
        <v>8700</v>
      </c>
      <c r="D10" s="9" t="s">
        <v>80</v>
      </c>
      <c r="E10" s="8">
        <v>8700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pageSetup paperSize="1" scale="8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zhan2</dc:creator>
  <cp:lastModifiedBy>Administrator</cp:lastModifiedBy>
  <dcterms:created xsi:type="dcterms:W3CDTF">2022-06-23T08:29:00Z</dcterms:created>
  <dcterms:modified xsi:type="dcterms:W3CDTF">2023-07-13T08:53:36Z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E1C79EA2BE4142928E984F01BE1E42F2</vt:lpwstr>
  </property>
  <property fmtid="{D5CDD505-2E9C-101B-9397-08002B2CF9AE}" pid="3" name="KSOProductBuildVer">
    <vt:lpwstr>2052-11.8.2.11019</vt:lpwstr>
  </property>
</Properties>
</file>